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ti\Desktop\"/>
    </mc:Choice>
  </mc:AlternateContent>
  <xr:revisionPtr revIDLastSave="0" documentId="8_{2216C9ED-83D7-4637-A7A1-837B969CF9A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Osakilpailutulokset" sheetId="1" r:id="rId1"/>
    <sheet name="Kokonaistilan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6" i="1" l="1"/>
  <c r="B7" i="2" s="1"/>
  <c r="F83" i="1"/>
  <c r="F8" i="2" s="1"/>
  <c r="E83" i="1"/>
  <c r="E8" i="2" s="1"/>
  <c r="D83" i="1"/>
  <c r="D8" i="2" s="1"/>
  <c r="C83" i="1"/>
  <c r="C8" i="2" s="1"/>
  <c r="B83" i="1"/>
  <c r="B8" i="2" s="1"/>
  <c r="F66" i="1"/>
  <c r="E66" i="1"/>
  <c r="E7" i="2" s="1"/>
  <c r="D66" i="1"/>
  <c r="D7" i="2" s="1"/>
  <c r="C66" i="1"/>
  <c r="C7" i="2" s="1"/>
  <c r="F49" i="1"/>
  <c r="F6" i="2" s="1"/>
  <c r="E49" i="1"/>
  <c r="E6" i="2" s="1"/>
  <c r="D49" i="1"/>
  <c r="D6" i="2" s="1"/>
  <c r="C49" i="1"/>
  <c r="C6" i="2" s="1"/>
  <c r="B49" i="1"/>
  <c r="B6" i="2" s="1"/>
  <c r="F32" i="1"/>
  <c r="E32" i="1"/>
  <c r="E5" i="2" s="1"/>
  <c r="D32" i="1"/>
  <c r="D5" i="2" s="1"/>
  <c r="C32" i="1"/>
  <c r="C5" i="2" s="1"/>
  <c r="B32" i="1"/>
  <c r="F15" i="1"/>
  <c r="F16" i="1" s="1"/>
  <c r="F4" i="2" s="1"/>
  <c r="E15" i="1"/>
  <c r="D15" i="1"/>
  <c r="D16" i="1" s="1"/>
  <c r="D4" i="2" s="1"/>
  <c r="C15" i="1"/>
  <c r="B15" i="1"/>
  <c r="B16" i="1" s="1"/>
  <c r="B4" i="2" s="1"/>
  <c r="C67" i="1" l="1"/>
  <c r="F50" i="1"/>
  <c r="D33" i="1"/>
  <c r="F67" i="1"/>
  <c r="F5" i="2"/>
  <c r="F33" i="1"/>
  <c r="D50" i="1"/>
  <c r="E84" i="1"/>
  <c r="F7" i="2"/>
  <c r="D67" i="1"/>
  <c r="F84" i="1"/>
  <c r="D10" i="2"/>
  <c r="D84" i="1"/>
  <c r="B84" i="1"/>
  <c r="B5" i="2"/>
  <c r="B10" i="2" s="1"/>
  <c r="B33" i="1"/>
  <c r="B50" i="1"/>
  <c r="B67" i="1"/>
  <c r="C16" i="1"/>
  <c r="C4" i="2" s="1"/>
  <c r="C10" i="2" s="1"/>
  <c r="E33" i="1"/>
  <c r="C50" i="1"/>
  <c r="E67" i="1"/>
  <c r="C84" i="1"/>
  <c r="E16" i="1"/>
  <c r="E4" i="2" s="1"/>
  <c r="E10" i="2" s="1"/>
  <c r="C33" i="1"/>
  <c r="E50" i="1"/>
  <c r="F10" i="2" l="1"/>
</calcChain>
</file>

<file path=xl/sharedStrings.xml><?xml version="1.0" encoding="utf-8"?>
<sst xmlns="http://schemas.openxmlformats.org/spreadsheetml/2006/main" count="139" uniqueCount="47">
  <si>
    <t>10 parasta tulosta PB</t>
  </si>
  <si>
    <t>NSG</t>
  </si>
  <si>
    <t>JPG</t>
  </si>
  <si>
    <t>KlG</t>
  </si>
  <si>
    <t>KoG</t>
  </si>
  <si>
    <t>JGS</t>
  </si>
  <si>
    <t>PB 1</t>
  </si>
  <si>
    <t>PB 2</t>
  </si>
  <si>
    <t>PB 3</t>
  </si>
  <si>
    <t>PB 4</t>
  </si>
  <si>
    <t>PB 5</t>
  </si>
  <si>
    <t>PB 6</t>
  </si>
  <si>
    <t>PB 7</t>
  </si>
  <si>
    <t>PB 8</t>
  </si>
  <si>
    <t>PB 9</t>
  </si>
  <si>
    <t>PB 10</t>
  </si>
  <si>
    <t>SCR: (1. = 5p)</t>
  </si>
  <si>
    <t>Osakilpailupisteet</t>
  </si>
  <si>
    <t>YHTEENSÄ</t>
  </si>
  <si>
    <t>1. osakilpailun jälkeen:</t>
  </si>
  <si>
    <t>2. osakilpailun jälkeen:</t>
  </si>
  <si>
    <t>3. osakilpailun jälkeen:</t>
  </si>
  <si>
    <t>4. osakilpailun jälkeen:</t>
  </si>
  <si>
    <t>5. osakilpailun jälkeen:</t>
  </si>
  <si>
    <t>Osakilpailu</t>
  </si>
  <si>
    <t>Nivala</t>
  </si>
  <si>
    <t>Pietarsaari</t>
  </si>
  <si>
    <t>Kalajoki</t>
  </si>
  <si>
    <t>Kokkola</t>
  </si>
  <si>
    <t>Lappajärvi</t>
  </si>
  <si>
    <t>Lappajärvi 1/5</t>
  </si>
  <si>
    <t>Senioreiden 5- Seuran Tour 2024</t>
  </si>
  <si>
    <t>Nivala 2/5</t>
  </si>
  <si>
    <t>Pietarsaari3/5</t>
  </si>
  <si>
    <t>Kalajoki 4/5</t>
  </si>
  <si>
    <t>Kokkola 5/5</t>
  </si>
  <si>
    <t>5- Seuran Tour 2024</t>
  </si>
  <si>
    <t>1.</t>
  </si>
  <si>
    <t>2.</t>
  </si>
  <si>
    <t>3.</t>
  </si>
  <si>
    <t>4.</t>
  </si>
  <si>
    <t>5.</t>
  </si>
  <si>
    <t>I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</si>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</sst>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B]d/m/yyyy"/>
    <numFmt numFmtId="165" formatCode="[$-40B]d/mmm"/>
    <numFmt numFmtId="166" formatCode="0_ ;[Red]\-0,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2"/>
      <color rgb="FF333333"/>
      <name val="Calibri"/>
      <family val="2"/>
      <charset val="1"/>
    </font>
    <font>
      <sz val="12"/>
      <color rgb="FF333333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166" fontId="10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/>
    </xf>
    <xf numFmtId="166" fontId="9" fillId="2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11" fillId="0" borderId="0" xfId="0" applyNumberFormat="1" applyFont="1"/>
    <xf numFmtId="0" fontId="1" fillId="0" borderId="2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0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</cellXfs>
  <cellStyles count="2">
    <cellStyle name="Normaali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zoomScale="110" zoomScaleNormal="110" workbookViewId="0">
      <selection activeCell="J79" sqref="J79"/>
    </sheetView>
  </sheetViews>
  <sheetFormatPr defaultColWidth="8.5703125" defaultRowHeight="15" x14ac:dyDescent="0.25"/>
  <cols>
    <col min="1" max="1" width="30.5703125" customWidth="1"/>
    <col min="2" max="2" width="10.5703125" customWidth="1"/>
    <col min="3" max="6" width="10" customWidth="1"/>
    <col min="7" max="7" width="2.5703125" customWidth="1"/>
  </cols>
  <sheetData>
    <row r="1" spans="1:6" ht="31.5" x14ac:dyDescent="0.5">
      <c r="A1" s="1" t="s">
        <v>31</v>
      </c>
      <c r="B1" s="2"/>
      <c r="C1" s="2"/>
      <c r="D1" s="2"/>
      <c r="E1" s="2"/>
      <c r="F1" s="2"/>
    </row>
    <row r="2" spans="1:6" ht="31.5" x14ac:dyDescent="0.5">
      <c r="A2" s="3" t="s">
        <v>30</v>
      </c>
      <c r="B2" s="28">
        <v>45440</v>
      </c>
      <c r="D2" s="2"/>
      <c r="E2" s="2"/>
      <c r="F2" s="2"/>
    </row>
    <row r="3" spans="1:6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x14ac:dyDescent="0.25">
      <c r="A4" s="6" t="s">
        <v>6</v>
      </c>
      <c r="B4" s="7">
        <v>42</v>
      </c>
      <c r="C4" s="7">
        <v>37</v>
      </c>
      <c r="D4" s="7">
        <v>39</v>
      </c>
      <c r="E4" s="7">
        <v>39</v>
      </c>
      <c r="F4" s="7">
        <v>36</v>
      </c>
    </row>
    <row r="5" spans="1:6" x14ac:dyDescent="0.25">
      <c r="A5" s="6" t="s">
        <v>7</v>
      </c>
      <c r="B5" s="7">
        <v>34</v>
      </c>
      <c r="C5" s="7">
        <v>35</v>
      </c>
      <c r="D5" s="7">
        <v>37</v>
      </c>
      <c r="E5" s="7">
        <v>33</v>
      </c>
      <c r="F5" s="7">
        <v>35</v>
      </c>
    </row>
    <row r="6" spans="1:6" x14ac:dyDescent="0.25">
      <c r="A6" s="6" t="s">
        <v>8</v>
      </c>
      <c r="B6" s="7">
        <v>34</v>
      </c>
      <c r="C6" s="7">
        <v>34</v>
      </c>
      <c r="D6" s="7">
        <v>35</v>
      </c>
      <c r="E6" s="7">
        <v>32</v>
      </c>
      <c r="F6" s="7">
        <v>33</v>
      </c>
    </row>
    <row r="7" spans="1:6" x14ac:dyDescent="0.25">
      <c r="A7" s="6" t="s">
        <v>9</v>
      </c>
      <c r="B7" s="7">
        <v>32</v>
      </c>
      <c r="C7" s="7">
        <v>34</v>
      </c>
      <c r="D7" s="7">
        <v>35</v>
      </c>
      <c r="E7" s="7">
        <v>32</v>
      </c>
      <c r="F7" s="7">
        <v>32</v>
      </c>
    </row>
    <row r="8" spans="1:6" x14ac:dyDescent="0.25">
      <c r="A8" s="6" t="s">
        <v>10</v>
      </c>
      <c r="B8" s="7">
        <v>32</v>
      </c>
      <c r="C8" s="7">
        <v>34</v>
      </c>
      <c r="D8" s="7">
        <v>32</v>
      </c>
      <c r="E8" s="7">
        <v>30</v>
      </c>
      <c r="F8" s="7">
        <v>32</v>
      </c>
    </row>
    <row r="9" spans="1:6" x14ac:dyDescent="0.25">
      <c r="A9" s="6" t="s">
        <v>11</v>
      </c>
      <c r="B9" s="7">
        <v>32</v>
      </c>
      <c r="C9" s="7">
        <v>33</v>
      </c>
      <c r="D9" s="7">
        <v>31</v>
      </c>
      <c r="E9" s="7">
        <v>28</v>
      </c>
      <c r="F9" s="7">
        <v>32</v>
      </c>
    </row>
    <row r="10" spans="1:6" x14ac:dyDescent="0.25">
      <c r="A10" s="6" t="s">
        <v>12</v>
      </c>
      <c r="B10" s="7">
        <v>30</v>
      </c>
      <c r="C10" s="7">
        <v>33</v>
      </c>
      <c r="D10" s="7">
        <v>31</v>
      </c>
      <c r="E10" s="7">
        <v>28</v>
      </c>
      <c r="F10" s="7">
        <v>32</v>
      </c>
    </row>
    <row r="11" spans="1:6" x14ac:dyDescent="0.25">
      <c r="A11" s="6" t="s">
        <v>13</v>
      </c>
      <c r="B11" s="7">
        <v>29</v>
      </c>
      <c r="C11" s="7">
        <v>32</v>
      </c>
      <c r="D11" s="7">
        <v>28</v>
      </c>
      <c r="E11" s="7">
        <v>26</v>
      </c>
      <c r="F11" s="7">
        <v>32</v>
      </c>
    </row>
    <row r="12" spans="1:6" x14ac:dyDescent="0.25">
      <c r="A12" s="6" t="s">
        <v>14</v>
      </c>
      <c r="B12" s="7">
        <v>28</v>
      </c>
      <c r="C12" s="7">
        <v>32</v>
      </c>
      <c r="D12" s="7">
        <v>26</v>
      </c>
      <c r="E12" s="7">
        <v>23</v>
      </c>
      <c r="F12" s="7">
        <v>32</v>
      </c>
    </row>
    <row r="13" spans="1:6" x14ac:dyDescent="0.25">
      <c r="A13" s="6" t="s">
        <v>15</v>
      </c>
      <c r="B13" s="7">
        <v>27</v>
      </c>
      <c r="C13" s="7">
        <v>31</v>
      </c>
      <c r="D13" s="7">
        <v>26</v>
      </c>
      <c r="E13" s="7">
        <v>22</v>
      </c>
      <c r="F13" s="7">
        <v>31</v>
      </c>
    </row>
    <row r="14" spans="1:6" x14ac:dyDescent="0.25">
      <c r="A14" s="6" t="s">
        <v>16</v>
      </c>
      <c r="B14" s="7"/>
      <c r="C14" s="7"/>
      <c r="D14" s="7"/>
      <c r="E14" s="7">
        <v>5</v>
      </c>
      <c r="F14" s="7"/>
    </row>
    <row r="15" spans="1:6" x14ac:dyDescent="0.25">
      <c r="A15" s="8" t="s">
        <v>17</v>
      </c>
      <c r="B15" s="9">
        <f>SUM(B4:B14)</f>
        <v>320</v>
      </c>
      <c r="C15" s="9">
        <f>SUM(C4:C14)</f>
        <v>335</v>
      </c>
      <c r="D15" s="9">
        <f>SUM(D4:D14)</f>
        <v>320</v>
      </c>
      <c r="E15" s="9">
        <f>SUM(E4:E14)</f>
        <v>298</v>
      </c>
      <c r="F15" s="9">
        <f>SUM(F4:F14)</f>
        <v>327</v>
      </c>
    </row>
    <row r="16" spans="1:6" x14ac:dyDescent="0.25">
      <c r="A16" s="8" t="s">
        <v>18</v>
      </c>
      <c r="B16" s="9">
        <f>B15</f>
        <v>320</v>
      </c>
      <c r="C16" s="9">
        <f>C15</f>
        <v>335</v>
      </c>
      <c r="D16" s="9">
        <f>D15</f>
        <v>320</v>
      </c>
      <c r="E16" s="9">
        <f>E15</f>
        <v>298</v>
      </c>
      <c r="F16" s="9">
        <f>F15</f>
        <v>327</v>
      </c>
    </row>
    <row r="17" spans="1:6" ht="15.75" x14ac:dyDescent="0.25">
      <c r="A17" s="8" t="s">
        <v>19</v>
      </c>
      <c r="B17" s="10">
        <v>3</v>
      </c>
      <c r="C17" s="10">
        <v>1</v>
      </c>
      <c r="D17" s="10">
        <v>4</v>
      </c>
      <c r="E17" s="10">
        <v>5</v>
      </c>
      <c r="F17" s="10">
        <v>2</v>
      </c>
    </row>
    <row r="19" spans="1:6" ht="31.5" x14ac:dyDescent="0.5">
      <c r="A19" s="11" t="s">
        <v>32</v>
      </c>
      <c r="B19" s="29">
        <v>45454</v>
      </c>
      <c r="D19" s="2"/>
      <c r="E19" s="2"/>
      <c r="F19" s="2"/>
    </row>
    <row r="20" spans="1:6" x14ac:dyDescent="0.25">
      <c r="A20" s="4" t="s">
        <v>0</v>
      </c>
      <c r="B20" s="5" t="s">
        <v>1</v>
      </c>
      <c r="C20" s="5" t="s">
        <v>2</v>
      </c>
      <c r="D20" s="5" t="s">
        <v>3</v>
      </c>
      <c r="E20" s="5" t="s">
        <v>4</v>
      </c>
      <c r="F20" s="5" t="s">
        <v>5</v>
      </c>
    </row>
    <row r="21" spans="1:6" x14ac:dyDescent="0.25">
      <c r="A21" s="6" t="s">
        <v>6</v>
      </c>
      <c r="B21" s="12">
        <v>40</v>
      </c>
      <c r="C21" s="12">
        <v>38</v>
      </c>
      <c r="D21" s="12">
        <v>37</v>
      </c>
      <c r="E21" s="12">
        <v>34</v>
      </c>
      <c r="F21" s="12">
        <v>37</v>
      </c>
    </row>
    <row r="22" spans="1:6" x14ac:dyDescent="0.25">
      <c r="A22" s="6" t="s">
        <v>7</v>
      </c>
      <c r="B22" s="12">
        <v>39</v>
      </c>
      <c r="C22" s="12">
        <v>36</v>
      </c>
      <c r="D22" s="12">
        <v>37</v>
      </c>
      <c r="E22" s="12">
        <v>32</v>
      </c>
      <c r="F22" s="12">
        <v>37</v>
      </c>
    </row>
    <row r="23" spans="1:6" x14ac:dyDescent="0.25">
      <c r="A23" s="6" t="s">
        <v>8</v>
      </c>
      <c r="B23" s="12">
        <v>37</v>
      </c>
      <c r="C23" s="12">
        <v>36</v>
      </c>
      <c r="D23" s="12">
        <v>34</v>
      </c>
      <c r="E23" s="12">
        <v>32</v>
      </c>
      <c r="F23" s="12">
        <v>35</v>
      </c>
    </row>
    <row r="24" spans="1:6" x14ac:dyDescent="0.25">
      <c r="A24" s="6" t="s">
        <v>9</v>
      </c>
      <c r="B24" s="12">
        <v>37</v>
      </c>
      <c r="C24" s="12">
        <v>35</v>
      </c>
      <c r="D24" s="12">
        <v>34</v>
      </c>
      <c r="E24" s="12">
        <v>31</v>
      </c>
      <c r="F24" s="12">
        <v>33</v>
      </c>
    </row>
    <row r="25" spans="1:6" x14ac:dyDescent="0.25">
      <c r="A25" s="6" t="s">
        <v>10</v>
      </c>
      <c r="B25" s="12">
        <v>36</v>
      </c>
      <c r="C25" s="12">
        <v>34</v>
      </c>
      <c r="D25" s="12">
        <v>33</v>
      </c>
      <c r="E25" s="12">
        <v>30</v>
      </c>
      <c r="F25" s="12">
        <v>31</v>
      </c>
    </row>
    <row r="26" spans="1:6" x14ac:dyDescent="0.25">
      <c r="A26" s="6" t="s">
        <v>11</v>
      </c>
      <c r="B26" s="12">
        <v>36</v>
      </c>
      <c r="C26" s="12">
        <v>34</v>
      </c>
      <c r="D26" s="12">
        <v>33</v>
      </c>
      <c r="E26" s="12">
        <v>30</v>
      </c>
      <c r="F26" s="12">
        <v>30</v>
      </c>
    </row>
    <row r="27" spans="1:6" x14ac:dyDescent="0.25">
      <c r="A27" s="6" t="s">
        <v>12</v>
      </c>
      <c r="B27" s="12">
        <v>35</v>
      </c>
      <c r="C27" s="12">
        <v>31</v>
      </c>
      <c r="D27" s="12">
        <v>33</v>
      </c>
      <c r="E27" s="12">
        <v>29</v>
      </c>
      <c r="F27" s="12">
        <v>28</v>
      </c>
    </row>
    <row r="28" spans="1:6" x14ac:dyDescent="0.25">
      <c r="A28" s="6" t="s">
        <v>13</v>
      </c>
      <c r="B28" s="12">
        <v>35</v>
      </c>
      <c r="C28" s="12">
        <v>31</v>
      </c>
      <c r="D28" s="12">
        <v>29</v>
      </c>
      <c r="E28" s="12">
        <v>29</v>
      </c>
      <c r="F28" s="12">
        <v>26</v>
      </c>
    </row>
    <row r="29" spans="1:6" x14ac:dyDescent="0.25">
      <c r="A29" s="6" t="s">
        <v>14</v>
      </c>
      <c r="B29" s="30">
        <v>33</v>
      </c>
      <c r="C29" s="12">
        <v>31</v>
      </c>
      <c r="D29" s="12">
        <v>27</v>
      </c>
      <c r="E29" s="12">
        <v>29</v>
      </c>
      <c r="F29" s="12">
        <v>24</v>
      </c>
    </row>
    <row r="30" spans="1:6" x14ac:dyDescent="0.25">
      <c r="A30" s="6" t="s">
        <v>15</v>
      </c>
      <c r="B30" s="12">
        <v>33</v>
      </c>
      <c r="C30" s="12">
        <v>30</v>
      </c>
      <c r="D30" s="12">
        <v>27</v>
      </c>
      <c r="E30" s="12">
        <v>28</v>
      </c>
      <c r="F30" s="12">
        <v>22</v>
      </c>
    </row>
    <row r="31" spans="1:6" x14ac:dyDescent="0.25">
      <c r="A31" s="6" t="s">
        <v>16</v>
      </c>
      <c r="B31" s="7"/>
      <c r="C31" s="7"/>
      <c r="D31" s="7"/>
      <c r="E31" s="7"/>
      <c r="F31" s="7">
        <v>5</v>
      </c>
    </row>
    <row r="32" spans="1:6" x14ac:dyDescent="0.25">
      <c r="A32" s="8" t="s">
        <v>17</v>
      </c>
      <c r="B32" s="9">
        <f>SUM(B21:B31)</f>
        <v>361</v>
      </c>
      <c r="C32" s="9">
        <f>SUM(C21:C31)</f>
        <v>336</v>
      </c>
      <c r="D32" s="9">
        <f>SUM(D21:D31)</f>
        <v>324</v>
      </c>
      <c r="E32" s="9">
        <f>SUM(E21:E31)</f>
        <v>304</v>
      </c>
      <c r="F32" s="9">
        <f>SUM(F21:F31)</f>
        <v>308</v>
      </c>
    </row>
    <row r="33" spans="1:9" x14ac:dyDescent="0.25">
      <c r="A33" s="8" t="s">
        <v>18</v>
      </c>
      <c r="B33" s="9">
        <f>B15+B32</f>
        <v>681</v>
      </c>
      <c r="C33" s="9">
        <f>C15+C32</f>
        <v>671</v>
      </c>
      <c r="D33" s="9">
        <f>D15+D32</f>
        <v>644</v>
      </c>
      <c r="E33" s="9">
        <f>E15+E32</f>
        <v>602</v>
      </c>
      <c r="F33" s="9">
        <f>F15+F32</f>
        <v>635</v>
      </c>
    </row>
    <row r="34" spans="1:9" x14ac:dyDescent="0.25">
      <c r="A34" s="8" t="s">
        <v>20</v>
      </c>
      <c r="B34" s="14" t="s">
        <v>37</v>
      </c>
      <c r="C34" s="14" t="s">
        <v>38</v>
      </c>
      <c r="D34" s="14" t="s">
        <v>39</v>
      </c>
      <c r="E34" s="14" t="s">
        <v>41</v>
      </c>
      <c r="F34" s="14" t="s">
        <v>40</v>
      </c>
    </row>
    <row r="36" spans="1:9" ht="31.5" x14ac:dyDescent="0.5">
      <c r="A36" s="15" t="s">
        <v>33</v>
      </c>
      <c r="B36" s="29">
        <v>45489</v>
      </c>
      <c r="D36" s="2"/>
      <c r="E36" s="2"/>
      <c r="F36" s="2"/>
      <c r="G36" s="16"/>
      <c r="H36" s="16"/>
      <c r="I36" s="16"/>
    </row>
    <row r="37" spans="1:9" ht="15.75" x14ac:dyDescent="0.25">
      <c r="A37" s="4" t="s">
        <v>0</v>
      </c>
      <c r="B37" s="5" t="s">
        <v>1</v>
      </c>
      <c r="C37" s="5" t="s">
        <v>2</v>
      </c>
      <c r="D37" s="5" t="s">
        <v>3</v>
      </c>
      <c r="E37" s="5" t="s">
        <v>4</v>
      </c>
      <c r="F37" s="5" t="s">
        <v>5</v>
      </c>
      <c r="G37" s="16"/>
      <c r="H37" s="16"/>
      <c r="I37" s="16"/>
    </row>
    <row r="38" spans="1:9" ht="15.75" x14ac:dyDescent="0.25">
      <c r="A38" s="6" t="s">
        <v>6</v>
      </c>
      <c r="B38" s="7">
        <v>39</v>
      </c>
      <c r="C38" s="7">
        <v>43</v>
      </c>
      <c r="D38" s="7">
        <v>38</v>
      </c>
      <c r="E38" s="7">
        <v>40</v>
      </c>
      <c r="F38" s="7">
        <v>43</v>
      </c>
      <c r="G38" s="16"/>
      <c r="H38" s="16"/>
      <c r="I38" s="16"/>
    </row>
    <row r="39" spans="1:9" ht="15.75" x14ac:dyDescent="0.25">
      <c r="A39" s="6" t="s">
        <v>7</v>
      </c>
      <c r="B39" s="7">
        <v>37</v>
      </c>
      <c r="C39" s="7">
        <v>41</v>
      </c>
      <c r="D39" s="7">
        <v>38</v>
      </c>
      <c r="E39" s="7">
        <v>36</v>
      </c>
      <c r="F39" s="7">
        <v>41</v>
      </c>
      <c r="G39" s="16"/>
      <c r="H39" s="16"/>
      <c r="I39" s="16"/>
    </row>
    <row r="40" spans="1:9" ht="15.75" x14ac:dyDescent="0.25">
      <c r="A40" s="6" t="s">
        <v>8</v>
      </c>
      <c r="B40" s="7">
        <v>36</v>
      </c>
      <c r="C40" s="7">
        <v>41</v>
      </c>
      <c r="D40" s="7">
        <v>36</v>
      </c>
      <c r="E40" s="7">
        <v>36</v>
      </c>
      <c r="F40" s="7">
        <v>40</v>
      </c>
      <c r="G40" s="16"/>
      <c r="H40" s="16"/>
      <c r="I40" s="16"/>
    </row>
    <row r="41" spans="1:9" ht="15.75" x14ac:dyDescent="0.25">
      <c r="A41" s="6" t="s">
        <v>9</v>
      </c>
      <c r="B41" s="7">
        <v>35</v>
      </c>
      <c r="C41" s="32">
        <v>39</v>
      </c>
      <c r="D41" s="7">
        <v>35</v>
      </c>
      <c r="E41" s="7">
        <v>36</v>
      </c>
      <c r="F41" s="7">
        <v>37</v>
      </c>
      <c r="G41" s="16"/>
      <c r="H41" s="16"/>
      <c r="I41" s="16"/>
    </row>
    <row r="42" spans="1:9" ht="15.75" x14ac:dyDescent="0.25">
      <c r="A42" s="6" t="s">
        <v>10</v>
      </c>
      <c r="B42" s="7">
        <v>34</v>
      </c>
      <c r="C42" s="7">
        <v>37</v>
      </c>
      <c r="D42" s="7">
        <v>33</v>
      </c>
      <c r="E42" s="7">
        <v>35</v>
      </c>
      <c r="F42" s="7">
        <v>37</v>
      </c>
      <c r="G42" s="16"/>
      <c r="H42" s="16"/>
      <c r="I42" s="16"/>
    </row>
    <row r="43" spans="1:9" ht="15.75" x14ac:dyDescent="0.25">
      <c r="A43" s="6" t="s">
        <v>11</v>
      </c>
      <c r="B43" s="7">
        <v>33</v>
      </c>
      <c r="C43" s="7">
        <v>37</v>
      </c>
      <c r="D43" s="7">
        <v>33</v>
      </c>
      <c r="E43" s="31">
        <v>35</v>
      </c>
      <c r="F43" s="7">
        <v>35</v>
      </c>
      <c r="G43" s="16"/>
      <c r="H43" s="16"/>
      <c r="I43" s="16"/>
    </row>
    <row r="44" spans="1:9" ht="15.75" x14ac:dyDescent="0.25">
      <c r="A44" s="6" t="s">
        <v>12</v>
      </c>
      <c r="B44" s="7">
        <v>31</v>
      </c>
      <c r="C44" s="7">
        <v>36</v>
      </c>
      <c r="D44" s="7">
        <v>32</v>
      </c>
      <c r="E44" s="31">
        <v>34</v>
      </c>
      <c r="F44" s="7">
        <v>32</v>
      </c>
      <c r="G44" s="16"/>
      <c r="H44" s="16"/>
      <c r="I44" s="16"/>
    </row>
    <row r="45" spans="1:9" ht="15.75" x14ac:dyDescent="0.25">
      <c r="A45" s="6" t="s">
        <v>13</v>
      </c>
      <c r="B45" s="31">
        <v>29</v>
      </c>
      <c r="C45" s="7">
        <v>36</v>
      </c>
      <c r="D45" s="7">
        <v>32</v>
      </c>
      <c r="E45" s="31">
        <v>33</v>
      </c>
      <c r="F45" s="7">
        <v>31</v>
      </c>
      <c r="G45" s="16"/>
      <c r="H45" s="16"/>
      <c r="I45" s="16"/>
    </row>
    <row r="46" spans="1:9" ht="15.75" x14ac:dyDescent="0.25">
      <c r="A46" s="6" t="s">
        <v>14</v>
      </c>
      <c r="B46" s="31">
        <v>28</v>
      </c>
      <c r="C46" s="7">
        <v>36</v>
      </c>
      <c r="D46" s="7">
        <v>32</v>
      </c>
      <c r="E46" s="31">
        <v>33</v>
      </c>
      <c r="F46" s="7">
        <v>29</v>
      </c>
      <c r="G46" s="16"/>
      <c r="H46" s="16"/>
      <c r="I46" s="16"/>
    </row>
    <row r="47" spans="1:9" ht="15.75" x14ac:dyDescent="0.25">
      <c r="A47" s="6" t="s">
        <v>15</v>
      </c>
      <c r="B47" s="31">
        <v>27</v>
      </c>
      <c r="C47" s="7">
        <v>35</v>
      </c>
      <c r="D47" s="31">
        <v>29</v>
      </c>
      <c r="E47" s="31">
        <v>32</v>
      </c>
      <c r="F47" s="31">
        <v>28</v>
      </c>
      <c r="G47" s="17"/>
      <c r="H47" s="17"/>
      <c r="I47" s="17"/>
    </row>
    <row r="48" spans="1:9" ht="15.75" x14ac:dyDescent="0.25">
      <c r="A48" s="6" t="s">
        <v>16</v>
      </c>
      <c r="B48" s="7"/>
      <c r="C48" s="7"/>
      <c r="D48" s="7"/>
      <c r="E48" s="7"/>
      <c r="F48" s="7">
        <v>5</v>
      </c>
      <c r="G48" s="17"/>
      <c r="H48" s="17"/>
      <c r="I48" s="17"/>
    </row>
    <row r="49" spans="1:9" ht="15.75" x14ac:dyDescent="0.25">
      <c r="A49" s="8" t="s">
        <v>17</v>
      </c>
      <c r="B49" s="9">
        <f>SUM(B38:B48)</f>
        <v>329</v>
      </c>
      <c r="C49" s="9">
        <f>SUM(C38:C48)</f>
        <v>381</v>
      </c>
      <c r="D49" s="9">
        <f>SUM(D38:D48)</f>
        <v>338</v>
      </c>
      <c r="E49" s="9">
        <f>SUM(E38:E48)</f>
        <v>350</v>
      </c>
      <c r="F49" s="9">
        <f>SUM(F38:F48)</f>
        <v>358</v>
      </c>
      <c r="G49" s="16"/>
      <c r="H49" s="16"/>
      <c r="I49" s="16"/>
    </row>
    <row r="50" spans="1:9" ht="15.75" x14ac:dyDescent="0.25">
      <c r="A50" s="8" t="s">
        <v>18</v>
      </c>
      <c r="B50" s="9">
        <f>B15+B32+B49</f>
        <v>1010</v>
      </c>
      <c r="C50" s="9">
        <f>C15+C32+C49</f>
        <v>1052</v>
      </c>
      <c r="D50" s="9">
        <f>D15+D32+D49</f>
        <v>982</v>
      </c>
      <c r="E50" s="9">
        <f>E15+E32+E49</f>
        <v>952</v>
      </c>
      <c r="F50" s="9">
        <f>F15+F32+F49</f>
        <v>993</v>
      </c>
      <c r="G50" s="16"/>
      <c r="H50" s="16"/>
    </row>
    <row r="51" spans="1:9" ht="15.75" x14ac:dyDescent="0.25">
      <c r="A51" s="8" t="s">
        <v>21</v>
      </c>
      <c r="B51" s="33" t="s">
        <v>43</v>
      </c>
      <c r="C51" s="33" t="s">
        <v>42</v>
      </c>
      <c r="D51" s="18" t="s">
        <v>45</v>
      </c>
      <c r="E51" s="14" t="s">
        <v>46</v>
      </c>
      <c r="F51" s="33" t="s">
        <v>44</v>
      </c>
      <c r="G51" s="17"/>
      <c r="H51" s="17"/>
    </row>
    <row r="53" spans="1:9" ht="31.5" x14ac:dyDescent="0.5">
      <c r="A53" s="11" t="s">
        <v>34</v>
      </c>
      <c r="B53" s="29">
        <v>45505</v>
      </c>
      <c r="D53" s="2"/>
      <c r="E53" s="2"/>
      <c r="F53" s="2"/>
    </row>
    <row r="54" spans="1:9" x14ac:dyDescent="0.25">
      <c r="A54" s="4" t="s">
        <v>0</v>
      </c>
      <c r="B54" s="5" t="s">
        <v>1</v>
      </c>
      <c r="C54" s="5" t="s">
        <v>2</v>
      </c>
      <c r="D54" s="5" t="s">
        <v>3</v>
      </c>
      <c r="E54" s="5" t="s">
        <v>4</v>
      </c>
      <c r="F54" s="5" t="s">
        <v>5</v>
      </c>
    </row>
    <row r="55" spans="1:9" x14ac:dyDescent="0.25">
      <c r="A55" s="6" t="s">
        <v>6</v>
      </c>
      <c r="B55" s="7">
        <v>36</v>
      </c>
      <c r="C55" s="7">
        <v>39</v>
      </c>
      <c r="D55" s="7">
        <v>40</v>
      </c>
      <c r="E55" s="7">
        <v>37</v>
      </c>
      <c r="F55" s="7">
        <v>35</v>
      </c>
    </row>
    <row r="56" spans="1:9" x14ac:dyDescent="0.25">
      <c r="A56" s="6" t="s">
        <v>7</v>
      </c>
      <c r="B56" s="7">
        <v>34</v>
      </c>
      <c r="C56" s="19">
        <v>38</v>
      </c>
      <c r="D56" s="7">
        <v>37</v>
      </c>
      <c r="E56" s="7">
        <v>36</v>
      </c>
      <c r="F56" s="7">
        <v>32</v>
      </c>
    </row>
    <row r="57" spans="1:9" x14ac:dyDescent="0.25">
      <c r="A57" s="6" t="s">
        <v>8</v>
      </c>
      <c r="B57" s="19">
        <v>34</v>
      </c>
      <c r="C57" s="7">
        <v>38</v>
      </c>
      <c r="D57" s="7">
        <v>37</v>
      </c>
      <c r="E57" s="7">
        <v>34</v>
      </c>
      <c r="F57" s="7">
        <v>32</v>
      </c>
    </row>
    <row r="58" spans="1:9" x14ac:dyDescent="0.25">
      <c r="A58" s="6" t="s">
        <v>9</v>
      </c>
      <c r="B58" s="7">
        <v>33</v>
      </c>
      <c r="C58" s="7">
        <v>37</v>
      </c>
      <c r="D58" s="7">
        <v>37</v>
      </c>
      <c r="E58" s="7">
        <v>34</v>
      </c>
      <c r="F58" s="7">
        <v>32</v>
      </c>
    </row>
    <row r="59" spans="1:9" x14ac:dyDescent="0.25">
      <c r="A59" s="6" t="s">
        <v>10</v>
      </c>
      <c r="B59" s="13">
        <v>31</v>
      </c>
      <c r="C59" s="7">
        <v>34</v>
      </c>
      <c r="D59" s="7">
        <v>36</v>
      </c>
      <c r="E59" s="7">
        <v>34</v>
      </c>
      <c r="F59" s="7">
        <v>32</v>
      </c>
    </row>
    <row r="60" spans="1:9" x14ac:dyDescent="0.25">
      <c r="A60" s="6" t="s">
        <v>11</v>
      </c>
      <c r="B60" s="7">
        <v>31</v>
      </c>
      <c r="C60" s="7">
        <v>33</v>
      </c>
      <c r="D60" s="7">
        <v>35</v>
      </c>
      <c r="E60" s="7">
        <v>33</v>
      </c>
      <c r="F60" s="7">
        <v>30</v>
      </c>
    </row>
    <row r="61" spans="1:9" x14ac:dyDescent="0.25">
      <c r="A61" s="6" t="s">
        <v>12</v>
      </c>
      <c r="B61" s="7">
        <v>30</v>
      </c>
      <c r="C61" s="7">
        <v>33</v>
      </c>
      <c r="D61" s="7">
        <v>34</v>
      </c>
      <c r="E61" s="7">
        <v>32</v>
      </c>
      <c r="F61" s="7">
        <v>30</v>
      </c>
    </row>
    <row r="62" spans="1:9" x14ac:dyDescent="0.25">
      <c r="A62" s="6" t="s">
        <v>13</v>
      </c>
      <c r="B62" s="7">
        <v>26</v>
      </c>
      <c r="C62" s="7">
        <v>32</v>
      </c>
      <c r="D62" s="7">
        <v>33</v>
      </c>
      <c r="E62" s="7">
        <v>31</v>
      </c>
      <c r="F62" s="7">
        <v>28</v>
      </c>
    </row>
    <row r="63" spans="1:9" x14ac:dyDescent="0.25">
      <c r="A63" s="6" t="s">
        <v>14</v>
      </c>
      <c r="B63" s="7">
        <v>26</v>
      </c>
      <c r="C63" s="7">
        <v>31</v>
      </c>
      <c r="D63" s="7">
        <v>33</v>
      </c>
      <c r="E63" s="7">
        <v>31</v>
      </c>
      <c r="F63" s="7">
        <v>27</v>
      </c>
    </row>
    <row r="64" spans="1:9" x14ac:dyDescent="0.25">
      <c r="A64" s="6" t="s">
        <v>15</v>
      </c>
      <c r="B64" s="7">
        <v>25</v>
      </c>
      <c r="C64" s="7">
        <v>31</v>
      </c>
      <c r="D64" s="7">
        <v>33</v>
      </c>
      <c r="E64" s="7">
        <v>31</v>
      </c>
      <c r="F64" s="7">
        <v>27</v>
      </c>
    </row>
    <row r="65" spans="1:6" x14ac:dyDescent="0.25">
      <c r="A65" s="6" t="s">
        <v>16</v>
      </c>
      <c r="B65" s="7"/>
      <c r="C65" s="7"/>
      <c r="D65" s="7">
        <v>5</v>
      </c>
      <c r="E65" s="7"/>
      <c r="F65" s="7"/>
    </row>
    <row r="66" spans="1:6" x14ac:dyDescent="0.25">
      <c r="A66" s="8" t="s">
        <v>17</v>
      </c>
      <c r="B66" s="9">
        <f>SUM(B55:B65)</f>
        <v>306</v>
      </c>
      <c r="C66" s="9">
        <f>SUM(C55:C65)</f>
        <v>346</v>
      </c>
      <c r="D66" s="9">
        <f>SUM(D55:D65)</f>
        <v>360</v>
      </c>
      <c r="E66" s="9">
        <f>SUM(E55:E65)</f>
        <v>333</v>
      </c>
      <c r="F66" s="9">
        <f>SUM(F55:F65)</f>
        <v>305</v>
      </c>
    </row>
    <row r="67" spans="1:6" x14ac:dyDescent="0.25">
      <c r="A67" s="8" t="s">
        <v>18</v>
      </c>
      <c r="B67" s="9">
        <f>B15+B32+B49+B66</f>
        <v>1316</v>
      </c>
      <c r="C67" s="9">
        <f>C15+C32+C49+C66</f>
        <v>1398</v>
      </c>
      <c r="D67" s="9">
        <f>D15+D32+D49+D66</f>
        <v>1342</v>
      </c>
      <c r="E67" s="9">
        <f>E15+E32+E49+E66</f>
        <v>1285</v>
      </c>
      <c r="F67" s="9">
        <f>F15+F32+F49+F66</f>
        <v>1298</v>
      </c>
    </row>
    <row r="68" spans="1:6" x14ac:dyDescent="0.25">
      <c r="A68" s="8" t="s">
        <v>22</v>
      </c>
      <c r="B68" s="18" t="s">
        <v>39</v>
      </c>
      <c r="C68" s="18" t="s">
        <v>37</v>
      </c>
      <c r="D68" s="18" t="s">
        <v>38</v>
      </c>
      <c r="E68" s="20" t="s">
        <v>41</v>
      </c>
      <c r="F68" s="18" t="s">
        <v>40</v>
      </c>
    </row>
    <row r="70" spans="1:6" ht="31.5" x14ac:dyDescent="0.5">
      <c r="A70" s="11" t="s">
        <v>35</v>
      </c>
      <c r="B70" s="29">
        <v>45533</v>
      </c>
      <c r="D70" s="2"/>
      <c r="E70" s="2"/>
      <c r="F70" s="2"/>
    </row>
    <row r="71" spans="1:6" x14ac:dyDescent="0.25">
      <c r="A71" s="4" t="s">
        <v>0</v>
      </c>
      <c r="B71" s="5" t="s">
        <v>1</v>
      </c>
      <c r="C71" s="5" t="s">
        <v>2</v>
      </c>
      <c r="D71" s="5" t="s">
        <v>3</v>
      </c>
      <c r="E71" s="5" t="s">
        <v>4</v>
      </c>
      <c r="F71" s="5" t="s">
        <v>5</v>
      </c>
    </row>
    <row r="72" spans="1:6" x14ac:dyDescent="0.25">
      <c r="A72" s="6" t="s">
        <v>6</v>
      </c>
      <c r="B72" s="19">
        <v>35</v>
      </c>
      <c r="C72" s="7">
        <v>42</v>
      </c>
      <c r="D72" s="7">
        <v>40</v>
      </c>
      <c r="E72" s="7">
        <v>40</v>
      </c>
      <c r="F72" s="7">
        <v>44</v>
      </c>
    </row>
    <row r="73" spans="1:6" x14ac:dyDescent="0.25">
      <c r="A73" s="6" t="s">
        <v>7</v>
      </c>
      <c r="B73" s="7">
        <v>35</v>
      </c>
      <c r="C73" s="7">
        <v>38</v>
      </c>
      <c r="D73" s="7">
        <v>37</v>
      </c>
      <c r="E73" s="7">
        <v>39</v>
      </c>
      <c r="F73" s="7">
        <v>40</v>
      </c>
    </row>
    <row r="74" spans="1:6" x14ac:dyDescent="0.25">
      <c r="A74" s="6" t="s">
        <v>8</v>
      </c>
      <c r="B74" s="7">
        <v>34</v>
      </c>
      <c r="C74" s="7">
        <v>37</v>
      </c>
      <c r="D74" s="7">
        <v>35</v>
      </c>
      <c r="E74" s="7">
        <v>36</v>
      </c>
      <c r="F74" s="7">
        <v>37</v>
      </c>
    </row>
    <row r="75" spans="1:6" x14ac:dyDescent="0.25">
      <c r="A75" s="6" t="s">
        <v>9</v>
      </c>
      <c r="B75" s="7">
        <v>33</v>
      </c>
      <c r="C75" s="7">
        <v>36</v>
      </c>
      <c r="D75" s="7">
        <v>35</v>
      </c>
      <c r="E75" s="7">
        <v>36</v>
      </c>
      <c r="F75" s="7">
        <v>32</v>
      </c>
    </row>
    <row r="76" spans="1:6" x14ac:dyDescent="0.25">
      <c r="A76" s="6" t="s">
        <v>10</v>
      </c>
      <c r="B76" s="7">
        <v>33</v>
      </c>
      <c r="C76" s="7">
        <v>35</v>
      </c>
      <c r="D76" s="7">
        <v>34</v>
      </c>
      <c r="E76" s="7">
        <v>36</v>
      </c>
      <c r="F76" s="7">
        <v>31</v>
      </c>
    </row>
    <row r="77" spans="1:6" x14ac:dyDescent="0.25">
      <c r="A77" s="6" t="s">
        <v>11</v>
      </c>
      <c r="B77" s="7">
        <v>32</v>
      </c>
      <c r="C77" s="7">
        <v>34</v>
      </c>
      <c r="D77" s="7">
        <v>33</v>
      </c>
      <c r="E77" s="7">
        <v>35</v>
      </c>
      <c r="F77" s="7">
        <v>30</v>
      </c>
    </row>
    <row r="78" spans="1:6" x14ac:dyDescent="0.25">
      <c r="A78" s="6" t="s">
        <v>12</v>
      </c>
      <c r="B78" s="7">
        <v>31</v>
      </c>
      <c r="C78" s="7">
        <v>32</v>
      </c>
      <c r="D78" s="7">
        <v>33</v>
      </c>
      <c r="E78" s="7">
        <v>35</v>
      </c>
      <c r="F78" s="7">
        <v>30</v>
      </c>
    </row>
    <row r="79" spans="1:6" x14ac:dyDescent="0.25">
      <c r="A79" s="6" t="s">
        <v>13</v>
      </c>
      <c r="B79" s="7">
        <v>30</v>
      </c>
      <c r="C79" s="7">
        <v>32</v>
      </c>
      <c r="D79" s="7">
        <v>32</v>
      </c>
      <c r="E79" s="7">
        <v>35</v>
      </c>
      <c r="F79" s="7">
        <v>27</v>
      </c>
    </row>
    <row r="80" spans="1:6" x14ac:dyDescent="0.25">
      <c r="A80" s="6" t="s">
        <v>14</v>
      </c>
      <c r="B80" s="7">
        <v>30</v>
      </c>
      <c r="C80" s="7">
        <v>32</v>
      </c>
      <c r="D80" s="7">
        <v>32</v>
      </c>
      <c r="E80" s="7">
        <v>35</v>
      </c>
      <c r="F80" s="7">
        <v>27</v>
      </c>
    </row>
    <row r="81" spans="1:6" x14ac:dyDescent="0.25">
      <c r="A81" s="6" t="s">
        <v>15</v>
      </c>
      <c r="B81" s="7">
        <v>29</v>
      </c>
      <c r="C81" s="7">
        <v>31</v>
      </c>
      <c r="D81" s="7">
        <v>31</v>
      </c>
      <c r="E81" s="7">
        <v>34</v>
      </c>
      <c r="F81" s="35">
        <v>26</v>
      </c>
    </row>
    <row r="82" spans="1:6" x14ac:dyDescent="0.25">
      <c r="A82" s="6" t="s">
        <v>16</v>
      </c>
      <c r="B82" s="7"/>
      <c r="C82" s="7"/>
      <c r="D82" s="7"/>
      <c r="E82" s="7"/>
      <c r="F82" s="7">
        <v>5</v>
      </c>
    </row>
    <row r="83" spans="1:6" x14ac:dyDescent="0.25">
      <c r="A83" s="8" t="s">
        <v>17</v>
      </c>
      <c r="B83" s="9">
        <f>SUM(B72:B82)</f>
        <v>322</v>
      </c>
      <c r="C83" s="9">
        <f>SUM(C72:C82)</f>
        <v>349</v>
      </c>
      <c r="D83" s="9">
        <f>SUM(D72:D82)</f>
        <v>342</v>
      </c>
      <c r="E83" s="9">
        <f>SUM(E72:E82)</f>
        <v>361</v>
      </c>
      <c r="F83" s="9">
        <f>SUM(F72:F82)</f>
        <v>329</v>
      </c>
    </row>
    <row r="84" spans="1:6" x14ac:dyDescent="0.25">
      <c r="A84" s="8" t="s">
        <v>18</v>
      </c>
      <c r="B84" s="9">
        <f>B15+B32+B49+B66+B83</f>
        <v>1638</v>
      </c>
      <c r="C84" s="9">
        <f>C15+C32+C49+C66+C83</f>
        <v>1747</v>
      </c>
      <c r="D84" s="9">
        <f>D15+D32+D49+D66+D83</f>
        <v>1684</v>
      </c>
      <c r="E84" s="9">
        <f>E15+E32+E49+E66+E83</f>
        <v>1646</v>
      </c>
      <c r="F84" s="9">
        <f>F15+F32+F49+F66+F83</f>
        <v>1627</v>
      </c>
    </row>
    <row r="85" spans="1:6" x14ac:dyDescent="0.25">
      <c r="A85" s="8" t="s">
        <v>23</v>
      </c>
      <c r="B85" s="18" t="s">
        <v>40</v>
      </c>
      <c r="C85" s="18" t="s">
        <v>37</v>
      </c>
      <c r="D85" s="18" t="s">
        <v>38</v>
      </c>
      <c r="E85" s="14" t="s">
        <v>39</v>
      </c>
      <c r="F85" s="18" t="s">
        <v>41</v>
      </c>
    </row>
  </sheetData>
  <pageMargins left="0.7" right="0.7" top="0.75" bottom="0.75" header="0.51180555555555496" footer="0.51180555555555496"/>
  <pageSetup paperSize="9" scale="5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zoomScaleNormal="100" workbookViewId="0">
      <selection activeCell="J19" sqref="J19"/>
    </sheetView>
  </sheetViews>
  <sheetFormatPr defaultColWidth="8.5703125" defaultRowHeight="15" x14ac:dyDescent="0.25"/>
  <cols>
    <col min="1" max="1" width="22.140625" customWidth="1"/>
  </cols>
  <sheetData>
    <row r="1" spans="1:6" ht="31.5" x14ac:dyDescent="0.5">
      <c r="A1" s="34" t="s">
        <v>36</v>
      </c>
      <c r="B1" s="34"/>
      <c r="C1" s="34"/>
      <c r="D1" s="34"/>
      <c r="E1" s="34"/>
      <c r="F1" s="34"/>
    </row>
    <row r="2" spans="1:6" ht="31.5" x14ac:dyDescent="0.5">
      <c r="A2" s="2"/>
      <c r="B2" s="2"/>
      <c r="C2" s="2"/>
      <c r="D2" s="2"/>
      <c r="E2" s="2"/>
      <c r="F2" s="2"/>
    </row>
    <row r="3" spans="1:6" ht="23.25" x14ac:dyDescent="0.35">
      <c r="A3" s="21" t="s">
        <v>24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</row>
    <row r="4" spans="1:6" ht="23.25" x14ac:dyDescent="0.35">
      <c r="A4" s="22" t="s">
        <v>25</v>
      </c>
      <c r="B4" s="23">
        <f>Osakilpailutulokset!B16</f>
        <v>320</v>
      </c>
      <c r="C4" s="23">
        <f>Osakilpailutulokset!C16</f>
        <v>335</v>
      </c>
      <c r="D4" s="23">
        <f>Osakilpailutulokset!D16</f>
        <v>320</v>
      </c>
      <c r="E4" s="23">
        <f>Osakilpailutulokset!E16</f>
        <v>298</v>
      </c>
      <c r="F4" s="23">
        <f>Osakilpailutulokset!F16</f>
        <v>327</v>
      </c>
    </row>
    <row r="5" spans="1:6" ht="23.25" x14ac:dyDescent="0.35">
      <c r="A5" s="22" t="s">
        <v>26</v>
      </c>
      <c r="B5" s="23">
        <f>Osakilpailutulokset!B32</f>
        <v>361</v>
      </c>
      <c r="C5" s="23">
        <f>Osakilpailutulokset!C32</f>
        <v>336</v>
      </c>
      <c r="D5" s="23">
        <f>Osakilpailutulokset!D32</f>
        <v>324</v>
      </c>
      <c r="E5" s="23">
        <f>Osakilpailutulokset!E32</f>
        <v>304</v>
      </c>
      <c r="F5" s="23">
        <f>Osakilpailutulokset!F32</f>
        <v>308</v>
      </c>
    </row>
    <row r="6" spans="1:6" ht="23.25" x14ac:dyDescent="0.35">
      <c r="A6" s="22" t="s">
        <v>27</v>
      </c>
      <c r="B6" s="23">
        <f>Osakilpailutulokset!B49</f>
        <v>329</v>
      </c>
      <c r="C6" s="23">
        <f>Osakilpailutulokset!C49</f>
        <v>381</v>
      </c>
      <c r="D6" s="23">
        <f>Osakilpailutulokset!D49</f>
        <v>338</v>
      </c>
      <c r="E6" s="23">
        <f>Osakilpailutulokset!E49</f>
        <v>350</v>
      </c>
      <c r="F6" s="23">
        <f>Osakilpailutulokset!F49</f>
        <v>358</v>
      </c>
    </row>
    <row r="7" spans="1:6" ht="23.25" x14ac:dyDescent="0.35">
      <c r="A7" s="22" t="s">
        <v>28</v>
      </c>
      <c r="B7" s="23">
        <f>Osakilpailutulokset!B66</f>
        <v>306</v>
      </c>
      <c r="C7" s="23">
        <f>Osakilpailutulokset!C66</f>
        <v>346</v>
      </c>
      <c r="D7" s="23">
        <f>Osakilpailutulokset!D66</f>
        <v>360</v>
      </c>
      <c r="E7" s="23">
        <f>Osakilpailutulokset!E66</f>
        <v>333</v>
      </c>
      <c r="F7" s="23">
        <f>Osakilpailutulokset!F66</f>
        <v>305</v>
      </c>
    </row>
    <row r="8" spans="1:6" ht="23.25" x14ac:dyDescent="0.35">
      <c r="A8" s="22" t="s">
        <v>29</v>
      </c>
      <c r="B8" s="23">
        <f>Osakilpailutulokset!B83</f>
        <v>322</v>
      </c>
      <c r="C8" s="23">
        <f>Osakilpailutulokset!C83</f>
        <v>349</v>
      </c>
      <c r="D8" s="23">
        <f>Osakilpailutulokset!D83</f>
        <v>342</v>
      </c>
      <c r="E8" s="23">
        <f>Osakilpailutulokset!E83</f>
        <v>361</v>
      </c>
      <c r="F8" s="23">
        <f>Osakilpailutulokset!F83</f>
        <v>329</v>
      </c>
    </row>
    <row r="9" spans="1:6" ht="23.25" x14ac:dyDescent="0.35">
      <c r="A9" s="24"/>
      <c r="B9" s="25"/>
      <c r="C9" s="25"/>
      <c r="D9" s="25"/>
      <c r="E9" s="25"/>
      <c r="F9" s="25"/>
    </row>
    <row r="10" spans="1:6" ht="23.25" x14ac:dyDescent="0.35">
      <c r="A10" s="26" t="s">
        <v>18</v>
      </c>
      <c r="B10" s="27">
        <f>SUM(B4:B9)</f>
        <v>1638</v>
      </c>
      <c r="C10" s="27">
        <f>SUM(C4:C9)</f>
        <v>1747</v>
      </c>
      <c r="D10" s="27">
        <f>SUM(D4:D9)</f>
        <v>1684</v>
      </c>
      <c r="E10" s="27">
        <f>SUM(E4:E9)</f>
        <v>1646</v>
      </c>
      <c r="F10" s="27">
        <f>SUM(F4:F9)</f>
        <v>1627</v>
      </c>
    </row>
  </sheetData>
  <mergeCells count="1">
    <mergeCell ref="A1:F1"/>
  </mergeCells>
  <pageMargins left="0.7" right="0.7" top="0.75" bottom="0.75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2F26F93B2CEBD4292C95729EDD85D14" ma:contentTypeVersion="10" ma:contentTypeDescription="Luo uusi asiakirja." ma:contentTypeScope="" ma:versionID="da6b6d91a0514c0df0bf4d43e575c909">
  <xsd:schema xmlns:xsd="http://www.w3.org/2001/XMLSchema" xmlns:xs="http://www.w3.org/2001/XMLSchema" xmlns:p="http://schemas.microsoft.com/office/2006/metadata/properties" xmlns:ns2="580b10a4-5dc5-49e8-9a7e-aaf5bab650f0" xmlns:ns3="97f65208-633b-4b96-abd3-3e6485e55d5b" targetNamespace="http://schemas.microsoft.com/office/2006/metadata/properties" ma:root="true" ma:fieldsID="7638b40997f642bd9f1162bf3f8cd047" ns2:_="" ns3:_="">
    <xsd:import namespace="580b10a4-5dc5-49e8-9a7e-aaf5bab650f0"/>
    <xsd:import namespace="97f65208-633b-4b96-abd3-3e6485e55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b10a4-5dc5-49e8-9a7e-aaf5bab65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65208-633b-4b96-abd3-3e6485e55d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028FD-E262-4A94-82F8-625939080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b10a4-5dc5-49e8-9a7e-aaf5bab650f0"/>
    <ds:schemaRef ds:uri="97f65208-633b-4b96-abd3-3e6485e55d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FE90E0-D1A7-457E-9833-D356ADA6C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456A67-9D97-40BF-8709-1568046A4C3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580b10a4-5dc5-49e8-9a7e-aaf5bab650f0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7f65208-633b-4b96-abd3-3e6485e55d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Osakilpailutulokset</vt:lpstr>
      <vt:lpstr>Kokonaistilanne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</dc:creator>
  <cp:keywords/>
  <dc:description/>
  <cp:lastModifiedBy>Antti Linna</cp:lastModifiedBy>
  <cp:revision>9</cp:revision>
  <cp:lastPrinted>2024-08-01T12:40:31Z</cp:lastPrinted>
  <dcterms:created xsi:type="dcterms:W3CDTF">2011-05-31T13:09:29Z</dcterms:created>
  <dcterms:modified xsi:type="dcterms:W3CDTF">2024-08-29T12:56:43Z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0x01010002F26F93B2CEBD4292C95729EDD85D14</vt:lpwstr>
  </property>
</Properties>
</file>